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08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95" l="1"/>
  <c r="L195"/>
  <c r="J195"/>
  <c r="H195"/>
  <c r="L176"/>
  <c r="J176"/>
  <c r="H176"/>
  <c r="G176"/>
  <c r="F176"/>
  <c r="L157"/>
  <c r="J157"/>
  <c r="H157"/>
  <c r="G157"/>
  <c r="F157"/>
  <c r="L138"/>
  <c r="J138"/>
  <c r="H138"/>
  <c r="G138"/>
  <c r="F138"/>
  <c r="L119"/>
  <c r="J119"/>
  <c r="H119"/>
  <c r="G119"/>
  <c r="F119"/>
  <c r="L100"/>
  <c r="J100"/>
  <c r="I100"/>
  <c r="H100"/>
  <c r="G100"/>
  <c r="F100"/>
  <c r="H81"/>
  <c r="L81"/>
  <c r="J81"/>
  <c r="G81"/>
  <c r="F81"/>
  <c r="I62"/>
  <c r="H62"/>
  <c r="L62"/>
  <c r="J62"/>
  <c r="G62"/>
  <c r="F62"/>
  <c r="I43"/>
  <c r="H43"/>
  <c r="L43"/>
  <c r="J43"/>
  <c r="G43"/>
  <c r="F43"/>
  <c r="L24"/>
  <c r="J24"/>
  <c r="I24"/>
  <c r="H24"/>
  <c r="G24"/>
  <c r="F24"/>
  <c r="I196" l="1"/>
  <c r="J196"/>
  <c r="L196"/>
  <c r="H196"/>
  <c r="G196"/>
  <c r="F196"/>
</calcChain>
</file>

<file path=xl/sharedStrings.xml><?xml version="1.0" encoding="utf-8"?>
<sst xmlns="http://schemas.openxmlformats.org/spreadsheetml/2006/main" count="289" uniqueCount="99">
  <si>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</si>
  <si>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</si>
  <si>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</si>
  <si>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</si>
  <si>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</si>
  <si>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</si>
  <si>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</si>
  <si>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</si>
  <si>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</si>
  <si>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</si>
  <si>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</si>
  <si>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</si>
  <si>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</si>
  <si>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</si>
  <si>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</si>
  <si>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</si>
  <si>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</si>
  <si>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</si>
  <si>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</si>
  <si>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</si>
  <si>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</si>
  <si>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</si>
  <si>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</si>
  <si>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</si>
  <si>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</si>
  <si>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</si>
  <si>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</si>
  <si>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</si>
  <si>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</si>
  <si>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</si>
  <si>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</si>
  <si>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</si>
  <si>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</si>
  <si>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</si>
  <si>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</si>
  <si>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</si>
  <si>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</si>
  <si>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</si>
  <si>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</si>
  <si>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</si>
  <si>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Ридель С.Э.</t>
  </si>
  <si>
    <t>Омлет с зеленым горошком</t>
  </si>
  <si>
    <t>54-2о-20</t>
  </si>
  <si>
    <t>Чай с сахаром</t>
  </si>
  <si>
    <t>54-2гн-20</t>
  </si>
  <si>
    <t>Батон йодированный</t>
  </si>
  <si>
    <t>Пром.</t>
  </si>
  <si>
    <t>яблоко</t>
  </si>
  <si>
    <t>Зефир</t>
  </si>
  <si>
    <t>МОУ СШ № 1</t>
  </si>
  <si>
    <t>Котлета рыбная любителская</t>
  </si>
  <si>
    <t>54-13р-20</t>
  </si>
  <si>
    <t>Чай с лимоном и сахаром</t>
  </si>
  <si>
    <t>54-3гн-20</t>
  </si>
  <si>
    <t>Макароны отварные</t>
  </si>
  <si>
    <t>54-1г-20</t>
  </si>
  <si>
    <t>Свекла отвпрная дольками</t>
  </si>
  <si>
    <t>54-28з-20</t>
  </si>
  <si>
    <t>масло сливочное (порциями)</t>
  </si>
  <si>
    <t>53-19з-20</t>
  </si>
  <si>
    <t>Батон йодировнный</t>
  </si>
  <si>
    <t>Каша вязкая молочная пшенная</t>
  </si>
  <si>
    <t>54-6к-20</t>
  </si>
  <si>
    <t>Кофейный напиток с молоком</t>
  </si>
  <si>
    <t>54-27гн-20</t>
  </si>
  <si>
    <t>Яблоко</t>
  </si>
  <si>
    <t>54-9г-20</t>
  </si>
  <si>
    <t>Запеканка из творога с морковью</t>
  </si>
  <si>
    <t>54-10с-20</t>
  </si>
  <si>
    <t>Какао с молоком</t>
  </si>
  <si>
    <t>Молоко сгущеное с сахаром</t>
  </si>
  <si>
    <t>Биточек из курицы</t>
  </si>
  <si>
    <t>Макароны</t>
  </si>
  <si>
    <t>Салат из свеклы отварной</t>
  </si>
  <si>
    <t>54-23м-20</t>
  </si>
  <si>
    <t>Прои.</t>
  </si>
  <si>
    <t>54-13з-20</t>
  </si>
  <si>
    <t>Икра овощная</t>
  </si>
  <si>
    <t>Омлет с сыром</t>
  </si>
  <si>
    <t>Помидор в нарезке</t>
  </si>
  <si>
    <t>54-4о-20</t>
  </si>
  <si>
    <t>54-3з-20</t>
  </si>
  <si>
    <t>Каша жидкая молочная рисовая</t>
  </si>
  <si>
    <t>Кофейный напиток</t>
  </si>
  <si>
    <t>Мандарин</t>
  </si>
  <si>
    <t>54-25.1к</t>
  </si>
  <si>
    <t>53-19ч-20</t>
  </si>
  <si>
    <t>54-23гн</t>
  </si>
  <si>
    <t>Запеканка из творога</t>
  </si>
  <si>
    <t>54-1т-20</t>
  </si>
  <si>
    <t>Пром</t>
  </si>
  <si>
    <t>Макароны отварные с сыром</t>
  </si>
  <si>
    <t>Сок блочный</t>
  </si>
  <si>
    <t>Батон йодиоованный</t>
  </si>
  <si>
    <t>54-3г-20</t>
  </si>
  <si>
    <t>54-12з-20</t>
  </si>
  <si>
    <t>Котлета из курицы</t>
  </si>
  <si>
    <t>Рагу из овощей</t>
  </si>
  <si>
    <t>54-5м-20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</si>
</sst>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sqref="A1:L198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7" t="s">
        <v>49</v>
      </c>
      <c r="D1" s="58"/>
      <c r="E1" s="59"/>
      <c r="F1" s="3" t="s">
        <v>1</v>
      </c>
      <c r="G1" s="1" t="s">
        <v>2</v>
      </c>
      <c r="H1" s="60" t="s">
        <v>39</v>
      </c>
      <c r="I1" s="61"/>
      <c r="J1" s="61"/>
      <c r="K1" s="62"/>
    </row>
    <row r="2" spans="1:12" ht="18">
      <c r="A2" s="4" t="s">
        <v>3</v>
      </c>
      <c r="C2" s="1"/>
      <c r="G2" s="1" t="s">
        <v>4</v>
      </c>
      <c r="H2" s="60" t="s">
        <v>40</v>
      </c>
      <c r="I2" s="61"/>
      <c r="J2" s="61"/>
      <c r="K2" s="62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10</v>
      </c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185</v>
      </c>
      <c r="G6" s="21">
        <v>12</v>
      </c>
      <c r="H6" s="21">
        <v>13</v>
      </c>
      <c r="I6" s="21">
        <v>6</v>
      </c>
      <c r="J6" s="21">
        <v>189</v>
      </c>
      <c r="K6" s="22" t="s">
        <v>42</v>
      </c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</v>
      </c>
      <c r="H8" s="28">
        <v>0</v>
      </c>
      <c r="I8" s="28">
        <v>6</v>
      </c>
      <c r="J8" s="28">
        <v>27</v>
      </c>
      <c r="K8" s="29" t="s">
        <v>44</v>
      </c>
      <c r="L8" s="28"/>
    </row>
    <row r="9" spans="1:12" ht="15">
      <c r="A9" s="23"/>
      <c r="B9" s="24"/>
      <c r="C9" s="25"/>
      <c r="D9" s="30" t="s">
        <v>26</v>
      </c>
      <c r="E9" s="27" t="s">
        <v>45</v>
      </c>
      <c r="F9" s="28">
        <v>40</v>
      </c>
      <c r="G9" s="28">
        <v>3</v>
      </c>
      <c r="H9" s="28">
        <v>0</v>
      </c>
      <c r="I9" s="28">
        <v>20</v>
      </c>
      <c r="J9" s="28">
        <v>95</v>
      </c>
      <c r="K9" s="29" t="s">
        <v>46</v>
      </c>
      <c r="L9" s="28"/>
    </row>
    <row r="10" spans="1:12" ht="15">
      <c r="A10" s="23"/>
      <c r="B10" s="24"/>
      <c r="C10" s="25"/>
      <c r="D10" s="30" t="s">
        <v>27</v>
      </c>
      <c r="E10" s="27" t="s">
        <v>47</v>
      </c>
      <c r="F10" s="28">
        <v>120</v>
      </c>
      <c r="G10" s="28">
        <v>1</v>
      </c>
      <c r="H10" s="28">
        <v>1</v>
      </c>
      <c r="I10" s="28">
        <v>12</v>
      </c>
      <c r="J10" s="28">
        <v>53</v>
      </c>
      <c r="K10" s="29" t="s">
        <v>46</v>
      </c>
      <c r="L10" s="28"/>
    </row>
    <row r="11" spans="1:12" ht="15">
      <c r="A11" s="23"/>
      <c r="B11" s="24"/>
      <c r="C11" s="25"/>
      <c r="D11" s="26" t="s">
        <v>30</v>
      </c>
      <c r="E11" s="27" t="s">
        <v>48</v>
      </c>
      <c r="F11" s="28">
        <v>50</v>
      </c>
      <c r="G11" s="28">
        <v>0</v>
      </c>
      <c r="H11" s="28">
        <v>28</v>
      </c>
      <c r="I11" s="28">
        <v>113</v>
      </c>
      <c r="J11" s="28">
        <v>113</v>
      </c>
      <c r="K11" s="29" t="s">
        <v>46</v>
      </c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595</v>
      </c>
      <c r="G13" s="36">
        <f>SUM(G6:G12)</f>
        <v>16</v>
      </c>
      <c r="H13" s="36">
        <f>SUM(H6:H12)</f>
        <v>42</v>
      </c>
      <c r="I13" s="36">
        <f>SUM(I6:I12)</f>
        <v>157</v>
      </c>
      <c r="J13" s="36">
        <f>SUM(J6:J12)</f>
        <v>477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>
      <c r="A24" s="41">
        <f>A6</f>
        <v>1</v>
      </c>
      <c r="B24" s="42">
        <f>B6</f>
        <v>1</v>
      </c>
      <c r="C24" s="52" t="s">
        <v>37</v>
      </c>
      <c r="D24" s="53"/>
      <c r="E24" s="43"/>
      <c r="F24" s="44">
        <f>F13+F23</f>
        <v>595</v>
      </c>
      <c r="G24" s="44">
        <f>G13+G23</f>
        <v>16</v>
      </c>
      <c r="H24" s="44">
        <f>H13+H23</f>
        <v>42</v>
      </c>
      <c r="I24" s="44">
        <f>I13+I23</f>
        <v>157</v>
      </c>
      <c r="J24" s="44">
        <f>J13+J23</f>
        <v>477</v>
      </c>
      <c r="K24" s="44"/>
      <c r="L24" s="44">
        <f>L13+L23</f>
        <v>0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 t="s">
        <v>50</v>
      </c>
      <c r="F25" s="21">
        <v>90</v>
      </c>
      <c r="G25" s="21">
        <v>12</v>
      </c>
      <c r="H25" s="21">
        <v>4</v>
      </c>
      <c r="I25" s="21">
        <v>6</v>
      </c>
      <c r="J25" s="21">
        <v>100</v>
      </c>
      <c r="K25" s="22" t="s">
        <v>51</v>
      </c>
      <c r="L25" s="21"/>
    </row>
    <row r="26" spans="1:12" ht="15">
      <c r="A26" s="45"/>
      <c r="B26" s="24"/>
      <c r="C26" s="25"/>
      <c r="D26" s="26" t="s">
        <v>33</v>
      </c>
      <c r="E26" s="27" t="s">
        <v>54</v>
      </c>
      <c r="F26" s="28">
        <v>160</v>
      </c>
      <c r="G26" s="28">
        <v>6</v>
      </c>
      <c r="H26" s="28">
        <v>5</v>
      </c>
      <c r="I26" s="28">
        <v>35</v>
      </c>
      <c r="J26" s="28">
        <v>210</v>
      </c>
      <c r="K26" s="29" t="s">
        <v>55</v>
      </c>
      <c r="L26" s="28"/>
    </row>
    <row r="27" spans="1:12" ht="15">
      <c r="A27" s="45"/>
      <c r="B27" s="24"/>
      <c r="C27" s="25"/>
      <c r="D27" s="30" t="s">
        <v>25</v>
      </c>
      <c r="E27" s="27" t="s">
        <v>52</v>
      </c>
      <c r="F27" s="28">
        <v>200</v>
      </c>
      <c r="G27" s="28">
        <v>0</v>
      </c>
      <c r="H27" s="28">
        <v>0</v>
      </c>
      <c r="I27" s="28">
        <v>7</v>
      </c>
      <c r="J27" s="28">
        <v>28</v>
      </c>
      <c r="K27" s="29" t="s">
        <v>53</v>
      </c>
      <c r="L27" s="28"/>
    </row>
    <row r="28" spans="1:12" ht="15">
      <c r="A28" s="45"/>
      <c r="B28" s="24"/>
      <c r="C28" s="25"/>
      <c r="D28" s="30" t="s">
        <v>26</v>
      </c>
      <c r="E28" s="27" t="s">
        <v>45</v>
      </c>
      <c r="F28" s="28">
        <v>40</v>
      </c>
      <c r="G28" s="28">
        <v>3</v>
      </c>
      <c r="H28" s="28">
        <v>0</v>
      </c>
      <c r="I28" s="28">
        <v>20</v>
      </c>
      <c r="J28" s="28">
        <v>95</v>
      </c>
      <c r="K28" s="29" t="s">
        <v>46</v>
      </c>
      <c r="L28" s="28"/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 t="s">
        <v>30</v>
      </c>
      <c r="E30" s="27" t="s">
        <v>56</v>
      </c>
      <c r="F30" s="28">
        <v>60</v>
      </c>
      <c r="G30" s="28">
        <v>1</v>
      </c>
      <c r="H30" s="28">
        <v>0</v>
      </c>
      <c r="I30" s="28">
        <v>5</v>
      </c>
      <c r="J30" s="28">
        <v>25</v>
      </c>
      <c r="K30" s="29" t="s">
        <v>57</v>
      </c>
      <c r="L30" s="28"/>
    </row>
    <row r="31" spans="1:12" ht="15">
      <c r="A31" s="45"/>
      <c r="B31" s="24"/>
      <c r="C31" s="25"/>
      <c r="D31" s="26"/>
      <c r="E31" s="27" t="s">
        <v>58</v>
      </c>
      <c r="F31" s="28">
        <v>10</v>
      </c>
      <c r="G31" s="28">
        <v>0</v>
      </c>
      <c r="H31" s="28">
        <v>7</v>
      </c>
      <c r="I31" s="28">
        <v>0</v>
      </c>
      <c r="J31" s="28">
        <v>66</v>
      </c>
      <c r="K31" s="29" t="s">
        <v>59</v>
      </c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560</v>
      </c>
      <c r="G32" s="36">
        <f>SUM(G25:G31)</f>
        <v>22</v>
      </c>
      <c r="H32" s="36">
        <f>SUM(H25:H31)</f>
        <v>16</v>
      </c>
      <c r="I32" s="36">
        <f>SUM(I25:I31)</f>
        <v>73</v>
      </c>
      <c r="J32" s="36">
        <f>SUM(J25:J31)</f>
        <v>524</v>
      </c>
      <c r="K32" s="37"/>
      <c r="L32" s="36">
        <f>SUM(L25:L31)</f>
        <v>0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2" t="s">
        <v>37</v>
      </c>
      <c r="D43" s="53"/>
      <c r="E43" s="43"/>
      <c r="F43" s="44">
        <f>F32+F42</f>
        <v>560</v>
      </c>
      <c r="G43" s="44">
        <f>G32+G42</f>
        <v>22</v>
      </c>
      <c r="H43" s="44">
        <f>H32+H42</f>
        <v>16</v>
      </c>
      <c r="I43" s="44">
        <f>I32+I42</f>
        <v>73</v>
      </c>
      <c r="J43" s="44">
        <f>J32+J42</f>
        <v>524</v>
      </c>
      <c r="K43" s="44"/>
      <c r="L43" s="44">
        <f>L32+L42</f>
        <v>0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 t="s">
        <v>61</v>
      </c>
      <c r="F44" s="21">
        <v>200</v>
      </c>
      <c r="G44" s="21">
        <v>8</v>
      </c>
      <c r="H44" s="21">
        <v>10</v>
      </c>
      <c r="I44" s="21">
        <v>38</v>
      </c>
      <c r="J44" s="21">
        <v>275</v>
      </c>
      <c r="K44" s="22" t="s">
        <v>62</v>
      </c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 t="s">
        <v>63</v>
      </c>
      <c r="F46" s="28">
        <v>200</v>
      </c>
      <c r="G46" s="28">
        <v>4</v>
      </c>
      <c r="H46" s="28">
        <v>3</v>
      </c>
      <c r="I46" s="28">
        <v>11</v>
      </c>
      <c r="J46" s="28">
        <v>86</v>
      </c>
      <c r="K46" s="29" t="s">
        <v>64</v>
      </c>
      <c r="L46" s="28"/>
    </row>
    <row r="47" spans="1:12" ht="15">
      <c r="A47" s="23"/>
      <c r="B47" s="24"/>
      <c r="C47" s="25"/>
      <c r="D47" s="30" t="s">
        <v>26</v>
      </c>
      <c r="E47" s="27" t="s">
        <v>45</v>
      </c>
      <c r="F47" s="28">
        <v>30</v>
      </c>
      <c r="G47" s="28">
        <v>2</v>
      </c>
      <c r="H47" s="28">
        <v>0</v>
      </c>
      <c r="I47" s="28">
        <v>15</v>
      </c>
      <c r="J47" s="28">
        <v>71</v>
      </c>
      <c r="K47" s="29" t="s">
        <v>46</v>
      </c>
      <c r="L47" s="28"/>
    </row>
    <row r="48" spans="1:12" ht="15">
      <c r="A48" s="23"/>
      <c r="B48" s="24"/>
      <c r="C48" s="25"/>
      <c r="D48" s="30" t="s">
        <v>27</v>
      </c>
      <c r="E48" s="27" t="s">
        <v>65</v>
      </c>
      <c r="F48" s="28">
        <v>120</v>
      </c>
      <c r="G48" s="28">
        <v>1</v>
      </c>
      <c r="H48" s="28">
        <v>1</v>
      </c>
      <c r="I48" s="28">
        <v>12</v>
      </c>
      <c r="J48" s="28">
        <v>53</v>
      </c>
      <c r="K48" s="29" t="s">
        <v>46</v>
      </c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550</v>
      </c>
      <c r="G51" s="36">
        <f>SUM(G44:G50)</f>
        <v>15</v>
      </c>
      <c r="H51" s="36">
        <f>SUM(H44:H50)</f>
        <v>14</v>
      </c>
      <c r="I51" s="36">
        <f>SUM(I44:I50)</f>
        <v>76</v>
      </c>
      <c r="J51" s="36">
        <f>SUM(J44:J50)</f>
        <v>485</v>
      </c>
      <c r="K51" s="37"/>
      <c r="L51" s="36">
        <f>SUM(L44:L50)</f>
        <v>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51"/>
    </row>
    <row r="57" spans="1:12" ht="1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51"/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2" t="s">
        <v>37</v>
      </c>
      <c r="D62" s="53"/>
      <c r="E62" s="43"/>
      <c r="F62" s="44">
        <f>F51+F61</f>
        <v>550</v>
      </c>
      <c r="G62" s="44">
        <f>G51+G61</f>
        <v>15</v>
      </c>
      <c r="H62" s="44">
        <f>H51+H61</f>
        <v>14</v>
      </c>
      <c r="I62" s="44">
        <f>I51+I61</f>
        <v>76</v>
      </c>
      <c r="J62" s="44">
        <f>J51+J61</f>
        <v>485</v>
      </c>
      <c r="K62" s="44"/>
      <c r="L62" s="44">
        <f>L51+L61</f>
        <v>0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 t="s">
        <v>67</v>
      </c>
      <c r="F63" s="21">
        <v>150</v>
      </c>
      <c r="G63" s="21">
        <v>16</v>
      </c>
      <c r="H63" s="21">
        <v>9</v>
      </c>
      <c r="I63" s="21">
        <v>26</v>
      </c>
      <c r="J63" s="21">
        <v>250</v>
      </c>
      <c r="K63" s="22" t="s">
        <v>68</v>
      </c>
      <c r="L63" s="21"/>
    </row>
    <row r="64" spans="1:12" ht="15">
      <c r="A64" s="23"/>
      <c r="B64" s="24"/>
      <c r="C64" s="25"/>
      <c r="D64" s="26"/>
      <c r="E64" s="27" t="s">
        <v>70</v>
      </c>
      <c r="F64" s="28">
        <v>10</v>
      </c>
      <c r="G64" s="28">
        <v>2</v>
      </c>
      <c r="H64" s="28">
        <v>4</v>
      </c>
      <c r="I64" s="28">
        <v>22</v>
      </c>
      <c r="J64" s="28">
        <v>10</v>
      </c>
      <c r="K64" s="29" t="s">
        <v>46</v>
      </c>
      <c r="L64" s="28"/>
    </row>
    <row r="65" spans="1:12" ht="15">
      <c r="A65" s="23"/>
      <c r="B65" s="24"/>
      <c r="C65" s="25"/>
      <c r="D65" s="30" t="s">
        <v>25</v>
      </c>
      <c r="E65" s="27" t="s">
        <v>69</v>
      </c>
      <c r="F65" s="28">
        <v>200</v>
      </c>
      <c r="G65" s="28">
        <v>5</v>
      </c>
      <c r="H65" s="28">
        <v>4</v>
      </c>
      <c r="I65" s="28">
        <v>13</v>
      </c>
      <c r="J65" s="28">
        <v>100</v>
      </c>
      <c r="K65" s="29">
        <v>495</v>
      </c>
      <c r="L65" s="28"/>
    </row>
    <row r="66" spans="1:12" ht="15">
      <c r="A66" s="23"/>
      <c r="B66" s="24"/>
      <c r="C66" s="25"/>
      <c r="D66" s="30" t="s">
        <v>26</v>
      </c>
      <c r="E66" s="27" t="s">
        <v>60</v>
      </c>
      <c r="F66" s="28">
        <v>30</v>
      </c>
      <c r="G66" s="28">
        <v>2</v>
      </c>
      <c r="H66" s="28">
        <v>0</v>
      </c>
      <c r="I66" s="28">
        <v>15</v>
      </c>
      <c r="J66" s="28">
        <v>71</v>
      </c>
      <c r="K66" s="29" t="s">
        <v>46</v>
      </c>
      <c r="L66" s="28"/>
    </row>
    <row r="67" spans="1:12" ht="15">
      <c r="A67" s="23"/>
      <c r="B67" s="24"/>
      <c r="C67" s="25"/>
      <c r="D67" s="30" t="s">
        <v>27</v>
      </c>
      <c r="E67" s="27" t="s">
        <v>47</v>
      </c>
      <c r="F67" s="28">
        <v>110</v>
      </c>
      <c r="G67" s="28">
        <v>1</v>
      </c>
      <c r="H67" s="28">
        <v>0</v>
      </c>
      <c r="I67" s="28">
        <v>8</v>
      </c>
      <c r="J67" s="28">
        <v>35</v>
      </c>
      <c r="K67" s="29" t="s">
        <v>46</v>
      </c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500</v>
      </c>
      <c r="G70" s="36">
        <f>SUM(G63:G69)</f>
        <v>26</v>
      </c>
      <c r="H70" s="36">
        <f>SUM(H63:H69)</f>
        <v>17</v>
      </c>
      <c r="I70" s="36">
        <f>SUM(I63:I69)</f>
        <v>84</v>
      </c>
      <c r="J70" s="36">
        <f>SUM(J63:J69)</f>
        <v>466</v>
      </c>
      <c r="K70" s="37"/>
      <c r="L70" s="36">
        <f>SUM(L63:L69)</f>
        <v>0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2" t="s">
        <v>37</v>
      </c>
      <c r="D81" s="53"/>
      <c r="E81" s="43"/>
      <c r="F81" s="44">
        <f>F70+F80</f>
        <v>500</v>
      </c>
      <c r="G81" s="44">
        <f>G70+G80</f>
        <v>26</v>
      </c>
      <c r="H81" s="44">
        <f>H70+H80</f>
        <v>17</v>
      </c>
      <c r="I81" s="44">
        <f>I70+I80</f>
        <v>84</v>
      </c>
      <c r="J81" s="44">
        <f>J70+J80</f>
        <v>466</v>
      </c>
      <c r="K81" s="44"/>
      <c r="L81" s="44">
        <f>L70+L80</f>
        <v>0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 t="s">
        <v>71</v>
      </c>
      <c r="F82" s="21">
        <v>90</v>
      </c>
      <c r="G82" s="21">
        <v>17</v>
      </c>
      <c r="H82" s="21">
        <v>4</v>
      </c>
      <c r="I82" s="21">
        <v>12</v>
      </c>
      <c r="J82" s="21">
        <v>152</v>
      </c>
      <c r="K82" s="22" t="s">
        <v>74</v>
      </c>
      <c r="L82" s="21"/>
    </row>
    <row r="83" spans="1:12" ht="15">
      <c r="A83" s="23"/>
      <c r="B83" s="24"/>
      <c r="C83" s="25"/>
      <c r="D83" s="26"/>
      <c r="E83" s="27" t="s">
        <v>72</v>
      </c>
      <c r="F83" s="28">
        <v>150</v>
      </c>
      <c r="G83" s="28">
        <v>5</v>
      </c>
      <c r="H83" s="28">
        <v>5</v>
      </c>
      <c r="I83" s="28">
        <v>33</v>
      </c>
      <c r="J83" s="28">
        <v>197</v>
      </c>
      <c r="K83" s="29" t="s">
        <v>55</v>
      </c>
      <c r="L83" s="28"/>
    </row>
    <row r="84" spans="1:12" ht="15">
      <c r="A84" s="23"/>
      <c r="B84" s="24"/>
      <c r="C84" s="25"/>
      <c r="D84" s="30" t="s">
        <v>25</v>
      </c>
      <c r="E84" s="27" t="s">
        <v>52</v>
      </c>
      <c r="F84" s="28">
        <v>200</v>
      </c>
      <c r="G84" s="28">
        <v>0</v>
      </c>
      <c r="H84" s="28">
        <v>0</v>
      </c>
      <c r="I84" s="28">
        <v>7</v>
      </c>
      <c r="J84" s="28">
        <v>28</v>
      </c>
      <c r="K84" s="29" t="s">
        <v>53</v>
      </c>
      <c r="L84" s="28"/>
    </row>
    <row r="85" spans="1:12" ht="15">
      <c r="A85" s="23"/>
      <c r="B85" s="24"/>
      <c r="C85" s="25"/>
      <c r="D85" s="30" t="s">
        <v>26</v>
      </c>
      <c r="E85" s="27" t="s">
        <v>45</v>
      </c>
      <c r="F85" s="28">
        <v>40</v>
      </c>
      <c r="G85" s="28">
        <v>3</v>
      </c>
      <c r="H85" s="28">
        <v>0</v>
      </c>
      <c r="I85" s="28">
        <v>20</v>
      </c>
      <c r="J85" s="28">
        <v>95</v>
      </c>
      <c r="K85" s="29" t="s">
        <v>75</v>
      </c>
      <c r="L85" s="28"/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 t="s">
        <v>30</v>
      </c>
      <c r="E87" s="27" t="s">
        <v>73</v>
      </c>
      <c r="F87" s="28">
        <v>60</v>
      </c>
      <c r="G87" s="28">
        <v>1</v>
      </c>
      <c r="H87" s="28">
        <v>3</v>
      </c>
      <c r="I87" s="28">
        <v>5</v>
      </c>
      <c r="J87" s="28">
        <v>46</v>
      </c>
      <c r="K87" s="29" t="s">
        <v>76</v>
      </c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540</v>
      </c>
      <c r="G89" s="36">
        <f>SUM(G82:G88)</f>
        <v>26</v>
      </c>
      <c r="H89" s="36">
        <f>SUM(H82:H88)</f>
        <v>12</v>
      </c>
      <c r="I89" s="36">
        <f>SUM(I82:I88)</f>
        <v>77</v>
      </c>
      <c r="J89" s="36">
        <f>SUM(J82:J88)</f>
        <v>518</v>
      </c>
      <c r="K89" s="37"/>
      <c r="L89" s="36">
        <f>SUM(L82:L88)</f>
        <v>0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2" t="s">
        <v>37</v>
      </c>
      <c r="D100" s="53"/>
      <c r="E100" s="43"/>
      <c r="F100" s="44">
        <f>F89+F99</f>
        <v>540</v>
      </c>
      <c r="G100" s="44">
        <f>G89+G99</f>
        <v>26</v>
      </c>
      <c r="H100" s="44">
        <f>H89+H99</f>
        <v>12</v>
      </c>
      <c r="I100" s="44">
        <f>I89+I99</f>
        <v>77</v>
      </c>
      <c r="J100" s="44">
        <f>J89+J99</f>
        <v>518</v>
      </c>
      <c r="K100" s="44"/>
      <c r="L100" s="44">
        <f>L89+L99</f>
        <v>0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 t="s">
        <v>78</v>
      </c>
      <c r="F101" s="21">
        <v>150</v>
      </c>
      <c r="G101" s="21">
        <v>19</v>
      </c>
      <c r="H101" s="21">
        <v>25</v>
      </c>
      <c r="I101" s="21">
        <v>3</v>
      </c>
      <c r="J101" s="21">
        <v>316</v>
      </c>
      <c r="K101" s="22" t="s">
        <v>80</v>
      </c>
      <c r="L101" s="21"/>
    </row>
    <row r="102" spans="1:12" ht="15">
      <c r="A102" s="23"/>
      <c r="B102" s="24"/>
      <c r="C102" s="25"/>
      <c r="D102" s="26" t="s">
        <v>30</v>
      </c>
      <c r="E102" s="27" t="s">
        <v>79</v>
      </c>
      <c r="F102" s="28">
        <v>60</v>
      </c>
      <c r="G102" s="28">
        <v>1</v>
      </c>
      <c r="H102" s="28">
        <v>0</v>
      </c>
      <c r="I102" s="28">
        <v>2</v>
      </c>
      <c r="J102" s="28">
        <v>13</v>
      </c>
      <c r="K102" s="29" t="s">
        <v>81</v>
      </c>
      <c r="L102" s="28"/>
    </row>
    <row r="103" spans="1:12" ht="15">
      <c r="A103" s="23"/>
      <c r="B103" s="24"/>
      <c r="C103" s="25"/>
      <c r="D103" s="30" t="s">
        <v>25</v>
      </c>
      <c r="E103" s="27" t="s">
        <v>43</v>
      </c>
      <c r="F103" s="28">
        <v>200</v>
      </c>
      <c r="G103" s="28">
        <v>0</v>
      </c>
      <c r="H103" s="28">
        <v>0</v>
      </c>
      <c r="I103" s="28">
        <v>6</v>
      </c>
      <c r="J103" s="28">
        <v>27</v>
      </c>
      <c r="K103" s="29" t="s">
        <v>44</v>
      </c>
      <c r="L103" s="28"/>
    </row>
    <row r="104" spans="1:12" ht="15">
      <c r="A104" s="23"/>
      <c r="B104" s="24"/>
      <c r="C104" s="25"/>
      <c r="D104" s="30" t="s">
        <v>26</v>
      </c>
      <c r="E104" s="27" t="s">
        <v>45</v>
      </c>
      <c r="F104" s="28">
        <v>30</v>
      </c>
      <c r="G104" s="28">
        <v>2</v>
      </c>
      <c r="H104" s="28">
        <v>0</v>
      </c>
      <c r="I104" s="28">
        <v>15</v>
      </c>
      <c r="J104" s="28">
        <v>71</v>
      </c>
      <c r="K104" s="29" t="s">
        <v>46</v>
      </c>
      <c r="L104" s="28"/>
    </row>
    <row r="105" spans="1:12" ht="15">
      <c r="A105" s="23"/>
      <c r="B105" s="24"/>
      <c r="C105" s="25"/>
      <c r="D105" s="30" t="s">
        <v>27</v>
      </c>
      <c r="E105" s="27" t="s">
        <v>47</v>
      </c>
      <c r="F105" s="28">
        <v>100</v>
      </c>
      <c r="G105" s="28">
        <v>0</v>
      </c>
      <c r="H105" s="28">
        <v>0</v>
      </c>
      <c r="I105" s="28">
        <v>10</v>
      </c>
      <c r="J105" s="28">
        <v>44</v>
      </c>
      <c r="K105" s="29" t="s">
        <v>46</v>
      </c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540</v>
      </c>
      <c r="G108" s="36">
        <f>SUM(G101:G107)</f>
        <v>22</v>
      </c>
      <c r="H108" s="36">
        <f>SUM(H101:H107)</f>
        <v>25</v>
      </c>
      <c r="I108" s="36">
        <f>SUM(I101:I107)</f>
        <v>36</v>
      </c>
      <c r="J108" s="36">
        <f>SUM(J101:J107)</f>
        <v>471</v>
      </c>
      <c r="K108" s="37"/>
      <c r="L108" s="36">
        <f>SUM(L101:L107)</f>
        <v>0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>
      <c r="A119" s="41">
        <f>A101</f>
        <v>2</v>
      </c>
      <c r="B119" s="42">
        <f>B101</f>
        <v>1</v>
      </c>
      <c r="C119" s="52" t="s">
        <v>37</v>
      </c>
      <c r="D119" s="53"/>
      <c r="E119" s="43"/>
      <c r="F119" s="44">
        <f>F108+F118</f>
        <v>540</v>
      </c>
      <c r="G119" s="44">
        <f>G108+G118</f>
        <v>22</v>
      </c>
      <c r="H119" s="44">
        <f>H108+H118</f>
        <v>25</v>
      </c>
      <c r="I119" s="44">
        <f>I108+I118</f>
        <v>36</v>
      </c>
      <c r="J119" s="44">
        <f>J108+J118</f>
        <v>471</v>
      </c>
      <c r="K119" s="44"/>
      <c r="L119" s="44">
        <f>L108+L118</f>
        <v>0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 t="s">
        <v>82</v>
      </c>
      <c r="F120" s="21">
        <v>200</v>
      </c>
      <c r="G120" s="21">
        <v>5</v>
      </c>
      <c r="H120" s="21">
        <v>5</v>
      </c>
      <c r="I120" s="21">
        <v>29</v>
      </c>
      <c r="J120" s="21">
        <v>185</v>
      </c>
      <c r="K120" s="22" t="s">
        <v>85</v>
      </c>
      <c r="L120" s="21"/>
    </row>
    <row r="121" spans="1:12" ht="15">
      <c r="A121" s="45"/>
      <c r="B121" s="24"/>
      <c r="C121" s="25"/>
      <c r="D121" s="26" t="s">
        <v>30</v>
      </c>
      <c r="E121" s="27" t="s">
        <v>58</v>
      </c>
      <c r="F121" s="28">
        <v>15</v>
      </c>
      <c r="G121" s="28">
        <v>0</v>
      </c>
      <c r="H121" s="28">
        <v>12</v>
      </c>
      <c r="I121" s="28">
        <v>0</v>
      </c>
      <c r="J121" s="28">
        <v>99</v>
      </c>
      <c r="K121" s="29" t="s">
        <v>86</v>
      </c>
      <c r="L121" s="28"/>
    </row>
    <row r="122" spans="1:12" ht="15">
      <c r="A122" s="45"/>
      <c r="B122" s="24"/>
      <c r="C122" s="25"/>
      <c r="D122" s="30" t="s">
        <v>25</v>
      </c>
      <c r="E122" s="27" t="s">
        <v>83</v>
      </c>
      <c r="F122" s="28">
        <v>200</v>
      </c>
      <c r="G122" s="28">
        <v>4</v>
      </c>
      <c r="H122" s="28">
        <v>3</v>
      </c>
      <c r="I122" s="28">
        <v>11</v>
      </c>
      <c r="J122" s="28">
        <v>86</v>
      </c>
      <c r="K122" s="29" t="s">
        <v>87</v>
      </c>
      <c r="L122" s="28"/>
    </row>
    <row r="123" spans="1:12" ht="15">
      <c r="A123" s="45"/>
      <c r="B123" s="24"/>
      <c r="C123" s="25"/>
      <c r="D123" s="30" t="s">
        <v>26</v>
      </c>
      <c r="E123" s="27" t="s">
        <v>45</v>
      </c>
      <c r="F123" s="28">
        <v>40</v>
      </c>
      <c r="G123" s="28">
        <v>3</v>
      </c>
      <c r="H123" s="28">
        <v>0</v>
      </c>
      <c r="I123" s="28">
        <v>20</v>
      </c>
      <c r="J123" s="28">
        <v>94</v>
      </c>
      <c r="K123" s="29" t="s">
        <v>46</v>
      </c>
      <c r="L123" s="28"/>
    </row>
    <row r="124" spans="1:12" ht="15">
      <c r="A124" s="45"/>
      <c r="B124" s="24"/>
      <c r="C124" s="25"/>
      <c r="D124" s="30" t="s">
        <v>27</v>
      </c>
      <c r="E124" s="27" t="s">
        <v>84</v>
      </c>
      <c r="F124" s="28">
        <v>15</v>
      </c>
      <c r="G124" s="28">
        <v>1</v>
      </c>
      <c r="H124" s="28">
        <v>0</v>
      </c>
      <c r="I124" s="28">
        <v>8</v>
      </c>
      <c r="J124" s="28">
        <v>35</v>
      </c>
      <c r="K124" s="29" t="s">
        <v>46</v>
      </c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470</v>
      </c>
      <c r="G127" s="36">
        <f>SUM(G120:G126)</f>
        <v>13</v>
      </c>
      <c r="H127" s="36">
        <f>SUM(H120:H126)</f>
        <v>20</v>
      </c>
      <c r="I127" s="36">
        <f>SUM(I120:I126)</f>
        <v>68</v>
      </c>
      <c r="J127" s="36">
        <f>SUM(J120:J126)</f>
        <v>499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>
      <c r="A138" s="47">
        <f>A120</f>
        <v>2</v>
      </c>
      <c r="B138" s="47">
        <f>B120</f>
        <v>2</v>
      </c>
      <c r="C138" s="52" t="s">
        <v>37</v>
      </c>
      <c r="D138" s="53"/>
      <c r="E138" s="43"/>
      <c r="F138" s="44">
        <f>F127+F137</f>
        <v>470</v>
      </c>
      <c r="G138" s="44">
        <f>G127+G137</f>
        <v>13</v>
      </c>
      <c r="H138" s="44">
        <f>H127+H137</f>
        <v>20</v>
      </c>
      <c r="I138" s="44">
        <f>I127+I137</f>
        <v>68</v>
      </c>
      <c r="J138" s="44">
        <f>J127+J137</f>
        <v>499</v>
      </c>
      <c r="K138" s="44"/>
      <c r="L138" s="44">
        <f>L127+L137</f>
        <v>0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 t="s">
        <v>88</v>
      </c>
      <c r="F139" s="21">
        <v>150</v>
      </c>
      <c r="G139" s="21">
        <v>30</v>
      </c>
      <c r="H139" s="21">
        <v>11</v>
      </c>
      <c r="I139" s="21">
        <v>22</v>
      </c>
      <c r="J139" s="21">
        <v>301</v>
      </c>
      <c r="K139" s="22" t="s">
        <v>89</v>
      </c>
      <c r="L139" s="21"/>
    </row>
    <row r="140" spans="1:12" ht="15">
      <c r="A140" s="23"/>
      <c r="B140" s="24"/>
      <c r="C140" s="25"/>
      <c r="D140" s="26"/>
      <c r="E140" s="27" t="s">
        <v>70</v>
      </c>
      <c r="F140" s="28">
        <v>20</v>
      </c>
      <c r="G140" s="28">
        <v>2</v>
      </c>
      <c r="H140" s="28">
        <v>2</v>
      </c>
      <c r="I140" s="28">
        <v>12</v>
      </c>
      <c r="J140" s="28">
        <v>66</v>
      </c>
      <c r="K140" s="29" t="s">
        <v>90</v>
      </c>
      <c r="L140" s="28"/>
    </row>
    <row r="141" spans="1:12" ht="15">
      <c r="A141" s="23"/>
      <c r="B141" s="24"/>
      <c r="C141" s="25"/>
      <c r="D141" s="30" t="s">
        <v>25</v>
      </c>
      <c r="E141" s="27" t="s">
        <v>43</v>
      </c>
      <c r="F141" s="28">
        <v>200</v>
      </c>
      <c r="G141" s="28">
        <v>0</v>
      </c>
      <c r="H141" s="28">
        <v>0</v>
      </c>
      <c r="I141" s="28">
        <v>6</v>
      </c>
      <c r="J141" s="28">
        <v>27</v>
      </c>
      <c r="K141" s="29" t="s">
        <v>44</v>
      </c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27</v>
      </c>
      <c r="E143" s="27" t="s">
        <v>65</v>
      </c>
      <c r="F143" s="28">
        <v>100</v>
      </c>
      <c r="G143" s="28">
        <v>0</v>
      </c>
      <c r="H143" s="28">
        <v>0</v>
      </c>
      <c r="I143" s="28">
        <v>12</v>
      </c>
      <c r="J143" s="28">
        <v>44</v>
      </c>
      <c r="K143" s="29" t="s">
        <v>90</v>
      </c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470</v>
      </c>
      <c r="G146" s="36">
        <f>SUM(G139:G145)</f>
        <v>32</v>
      </c>
      <c r="H146" s="36">
        <f>SUM(H139:H145)</f>
        <v>13</v>
      </c>
      <c r="I146" s="36">
        <f>SUM(I139:I145)</f>
        <v>52</v>
      </c>
      <c r="J146" s="36">
        <f>SUM(J139:J145)</f>
        <v>438</v>
      </c>
      <c r="K146" s="37"/>
      <c r="L146" s="36">
        <f>SUM(L139:L145)</f>
        <v>0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>
      <c r="A157" s="41">
        <f>A139</f>
        <v>2</v>
      </c>
      <c r="B157" s="42">
        <f>B139</f>
        <v>3</v>
      </c>
      <c r="C157" s="52" t="s">
        <v>37</v>
      </c>
      <c r="D157" s="53"/>
      <c r="E157" s="43"/>
      <c r="F157" s="44">
        <f>F146+F156</f>
        <v>470</v>
      </c>
      <c r="G157" s="44">
        <f>G146+G156</f>
        <v>32</v>
      </c>
      <c r="H157" s="44">
        <f>H146+H156</f>
        <v>13</v>
      </c>
      <c r="I157" s="44">
        <f>I146+I156</f>
        <v>52</v>
      </c>
      <c r="J157" s="44">
        <f>J146+J156</f>
        <v>438</v>
      </c>
      <c r="K157" s="44"/>
      <c r="L157" s="44">
        <f>L146+L156</f>
        <v>0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 t="s">
        <v>91</v>
      </c>
      <c r="F158" s="21">
        <v>170</v>
      </c>
      <c r="G158" s="21">
        <v>9</v>
      </c>
      <c r="H158" s="21">
        <v>8</v>
      </c>
      <c r="I158" s="21">
        <v>33</v>
      </c>
      <c r="J158" s="21">
        <v>235</v>
      </c>
      <c r="K158" s="22" t="s">
        <v>94</v>
      </c>
      <c r="L158" s="21"/>
    </row>
    <row r="159" spans="1:12" ht="15">
      <c r="A159" s="23"/>
      <c r="B159" s="24"/>
      <c r="C159" s="25"/>
      <c r="D159" s="26" t="s">
        <v>30</v>
      </c>
      <c r="E159" s="27" t="s">
        <v>77</v>
      </c>
      <c r="F159" s="28">
        <v>100</v>
      </c>
      <c r="G159" s="28">
        <v>2</v>
      </c>
      <c r="H159" s="28">
        <v>7</v>
      </c>
      <c r="I159" s="28">
        <v>10</v>
      </c>
      <c r="J159" s="28">
        <v>113</v>
      </c>
      <c r="K159" s="29" t="s">
        <v>95</v>
      </c>
      <c r="L159" s="28"/>
    </row>
    <row r="160" spans="1:12" ht="15">
      <c r="A160" s="23"/>
      <c r="B160" s="24"/>
      <c r="C160" s="25"/>
      <c r="D160" s="30" t="s">
        <v>25</v>
      </c>
      <c r="E160" s="27" t="s">
        <v>92</v>
      </c>
      <c r="F160" s="28">
        <v>200</v>
      </c>
      <c r="G160" s="28">
        <v>1</v>
      </c>
      <c r="H160" s="28">
        <v>0</v>
      </c>
      <c r="I160" s="28">
        <v>20</v>
      </c>
      <c r="J160" s="28">
        <v>87</v>
      </c>
      <c r="K160" s="29" t="s">
        <v>46</v>
      </c>
      <c r="L160" s="28"/>
    </row>
    <row r="161" spans="1:12" ht="15">
      <c r="A161" s="23"/>
      <c r="B161" s="24"/>
      <c r="C161" s="25"/>
      <c r="D161" s="30" t="s">
        <v>26</v>
      </c>
      <c r="E161" s="27" t="s">
        <v>93</v>
      </c>
      <c r="F161" s="28">
        <v>30</v>
      </c>
      <c r="G161" s="28">
        <v>2</v>
      </c>
      <c r="H161" s="28">
        <v>0</v>
      </c>
      <c r="I161" s="28">
        <v>15</v>
      </c>
      <c r="J161" s="28">
        <v>71</v>
      </c>
      <c r="K161" s="29" t="s">
        <v>46</v>
      </c>
      <c r="L161" s="28"/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500</v>
      </c>
      <c r="G165" s="36">
        <f>SUM(G158:G164)</f>
        <v>14</v>
      </c>
      <c r="H165" s="36">
        <f>SUM(H158:H164)</f>
        <v>15</v>
      </c>
      <c r="I165" s="36">
        <f>SUM(I158:I164)</f>
        <v>78</v>
      </c>
      <c r="J165" s="36">
        <f>SUM(J158:J164)</f>
        <v>506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>
      <c r="A176" s="41">
        <f>A158</f>
        <v>2</v>
      </c>
      <c r="B176" s="42">
        <f>B158</f>
        <v>4</v>
      </c>
      <c r="C176" s="52" t="s">
        <v>37</v>
      </c>
      <c r="D176" s="53"/>
      <c r="E176" s="43"/>
      <c r="F176" s="44">
        <f>F165+F175</f>
        <v>500</v>
      </c>
      <c r="G176" s="44">
        <f>G165+G175</f>
        <v>14</v>
      </c>
      <c r="H176" s="44">
        <f>H165+H175</f>
        <v>15</v>
      </c>
      <c r="I176" s="44">
        <f>I165+I175</f>
        <v>78</v>
      </c>
      <c r="J176" s="44">
        <f>J165+J175</f>
        <v>506</v>
      </c>
      <c r="K176" s="44"/>
      <c r="L176" s="44">
        <f>L165+L175</f>
        <v>0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 t="s">
        <v>96</v>
      </c>
      <c r="F177" s="21">
        <v>90</v>
      </c>
      <c r="G177" s="21">
        <v>17</v>
      </c>
      <c r="H177" s="21">
        <v>4</v>
      </c>
      <c r="I177" s="21">
        <v>12</v>
      </c>
      <c r="J177" s="21">
        <v>152</v>
      </c>
      <c r="K177" s="22" t="s">
        <v>98</v>
      </c>
      <c r="L177" s="21"/>
    </row>
    <row r="178" spans="1:12" ht="15">
      <c r="A178" s="23"/>
      <c r="B178" s="24"/>
      <c r="C178" s="25"/>
      <c r="D178" s="26"/>
      <c r="E178" s="27" t="s">
        <v>97</v>
      </c>
      <c r="F178" s="28">
        <v>150</v>
      </c>
      <c r="G178" s="28">
        <v>3</v>
      </c>
      <c r="H178" s="28">
        <v>8</v>
      </c>
      <c r="I178" s="28">
        <v>14</v>
      </c>
      <c r="J178" s="28">
        <v>133</v>
      </c>
      <c r="K178" s="29" t="s">
        <v>66</v>
      </c>
      <c r="L178" s="28"/>
    </row>
    <row r="179" spans="1:12" ht="15">
      <c r="A179" s="23"/>
      <c r="B179" s="24"/>
      <c r="C179" s="25"/>
      <c r="D179" s="30" t="s">
        <v>25</v>
      </c>
      <c r="E179" s="27" t="s">
        <v>52</v>
      </c>
      <c r="F179" s="28">
        <v>200</v>
      </c>
      <c r="G179" s="28">
        <v>0</v>
      </c>
      <c r="H179" s="28">
        <v>0</v>
      </c>
      <c r="I179" s="28">
        <v>7</v>
      </c>
      <c r="J179" s="28">
        <v>28</v>
      </c>
      <c r="K179" s="29" t="s">
        <v>53</v>
      </c>
      <c r="L179" s="28"/>
    </row>
    <row r="180" spans="1:12" ht="15">
      <c r="A180" s="23"/>
      <c r="B180" s="24"/>
      <c r="C180" s="25"/>
      <c r="D180" s="30" t="s">
        <v>26</v>
      </c>
      <c r="E180" s="27" t="s">
        <v>45</v>
      </c>
      <c r="F180" s="28">
        <v>30</v>
      </c>
      <c r="G180" s="28">
        <v>2</v>
      </c>
      <c r="H180" s="28">
        <v>0</v>
      </c>
      <c r="I180" s="28">
        <v>15</v>
      </c>
      <c r="J180" s="28">
        <v>71</v>
      </c>
      <c r="K180" s="29" t="s">
        <v>46</v>
      </c>
      <c r="L180" s="28"/>
    </row>
    <row r="181" spans="1:12" ht="15">
      <c r="A181" s="23"/>
      <c r="B181" s="24"/>
      <c r="C181" s="25"/>
      <c r="D181" s="30" t="s">
        <v>27</v>
      </c>
      <c r="E181" s="27" t="s">
        <v>65</v>
      </c>
      <c r="F181" s="28">
        <v>100</v>
      </c>
      <c r="G181" s="28">
        <v>0</v>
      </c>
      <c r="H181" s="28">
        <v>0</v>
      </c>
      <c r="I181" s="28">
        <v>10</v>
      </c>
      <c r="J181" s="28">
        <v>44</v>
      </c>
      <c r="K181" s="29" t="s">
        <v>46</v>
      </c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570</v>
      </c>
      <c r="G184" s="36">
        <f>SUM(G177:G183)</f>
        <v>22</v>
      </c>
      <c r="H184" s="36">
        <f>SUM(H177:H183)</f>
        <v>12</v>
      </c>
      <c r="I184" s="36">
        <f>SUM(I177:I183)</f>
        <v>58</v>
      </c>
      <c r="J184" s="36">
        <f>SUM(J177:J183)</f>
        <v>428</v>
      </c>
      <c r="K184" s="37"/>
      <c r="L184" s="36">
        <f>SUM(L177:L183)</f>
        <v>0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>
      <c r="A195" s="41">
        <f>A177</f>
        <v>2</v>
      </c>
      <c r="B195" s="42">
        <f>B177</f>
        <v>5</v>
      </c>
      <c r="C195" s="52" t="s">
        <v>37</v>
      </c>
      <c r="D195" s="53"/>
      <c r="E195" s="43"/>
      <c r="F195" s="44">
        <f>F184+F194</f>
        <v>570</v>
      </c>
      <c r="G195" s="44">
        <f>G184+G194</f>
        <v>22</v>
      </c>
      <c r="H195" s="44">
        <f>H184+H194</f>
        <v>12</v>
      </c>
      <c r="I195" s="44">
        <f>I184+I194</f>
        <v>58</v>
      </c>
      <c r="J195" s="44">
        <f>J184+J194</f>
        <v>428</v>
      </c>
      <c r="K195" s="44"/>
      <c r="L195" s="44">
        <f>L184+L194</f>
        <v>0</v>
      </c>
    </row>
    <row r="196" spans="1:12">
      <c r="A196" s="48"/>
      <c r="B196" s="49"/>
      <c r="C196" s="54" t="s">
        <v>38</v>
      </c>
      <c r="D196" s="55"/>
      <c r="E196" s="56"/>
      <c r="F196" s="50">
        <f>(F24+F43+F62+F81+F100+F119+F138+F157+F176+F195)/(IF(F24=0, 0, 1)+IF(F43=0, 0, 1)+IF(F62=0, 0, 1)+IF(F81=0, 0, 1)+IF(F100=0, 0, 1)+IF(F119=0, 0, 1)+IF(F138=0, 0, 1)+IF(F157=0, 0, 1)+IF(F176=0, 0, 1)+IF(F195=0, 0, 1))</f>
        <v>529.5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20.8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18.600000000000001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75.900000000000006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481.2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scale="9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Рытенко АС</dc:creator>
  <cp:lastModifiedBy>user</cp:lastModifiedBy>
  <cp:lastPrinted>2023-10-17T12:10:21Z</cp:lastPrinted>
  <dcterms:created xsi:type="dcterms:W3CDTF">2023-10-13T09:48:55Z</dcterms:created>
  <dcterms:modified xsi:type="dcterms:W3CDTF">2023-10-17T12:12:00Z</dcterms:modified>
</cp:coreProperties>
</file>